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earso\Dropbox\CD30_Excel\"/>
    </mc:Choice>
  </mc:AlternateContent>
  <xr:revisionPtr revIDLastSave="0" documentId="13_ncr:1_{66F389F0-EB15-4B6A-B9A6-BD5760CF7408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heet1" sheetId="1" r:id="rId1"/>
  </sheets>
  <definedNames>
    <definedName name="solver_adj" localSheetId="0" hidden="1">Sheet1!$B$8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Sheet1!$D$8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27" i="1" s="1"/>
  <c r="B19" i="1"/>
  <c r="B18" i="1"/>
  <c r="B17" i="1"/>
  <c r="B16" i="1"/>
  <c r="B15" i="1"/>
  <c r="B14" i="1"/>
  <c r="B13" i="1"/>
  <c r="B12" i="1"/>
  <c r="B11" i="1"/>
  <c r="B10" i="1"/>
  <c r="B9" i="1"/>
  <c r="B28" i="1" l="1"/>
  <c r="B22" i="1"/>
  <c r="B29" i="1"/>
  <c r="B23" i="1"/>
  <c r="B30" i="1"/>
  <c r="B24" i="1"/>
  <c r="B25" i="1"/>
  <c r="B31" i="1"/>
  <c r="B26" i="1"/>
  <c r="B32" i="1"/>
  <c r="B21" i="1"/>
  <c r="C9" i="1"/>
  <c r="C10" i="1" s="1"/>
  <c r="B39" i="1" l="1"/>
  <c r="B33" i="1"/>
  <c r="B38" i="1"/>
  <c r="B44" i="1"/>
  <c r="B43" i="1"/>
  <c r="B37" i="1"/>
  <c r="B36" i="1"/>
  <c r="B42" i="1"/>
  <c r="B35" i="1"/>
  <c r="B41" i="1"/>
  <c r="B34" i="1"/>
  <c r="B40" i="1"/>
  <c r="C11" i="1"/>
  <c r="C12" i="1" l="1"/>
  <c r="B45" i="1"/>
  <c r="B51" i="1"/>
  <c r="B56" i="1"/>
  <c r="B50" i="1"/>
  <c r="B49" i="1"/>
  <c r="B55" i="1"/>
  <c r="B48" i="1"/>
  <c r="B54" i="1"/>
  <c r="B47" i="1"/>
  <c r="B53" i="1"/>
  <c r="B52" i="1"/>
  <c r="B46" i="1"/>
  <c r="D8" i="1" l="1"/>
  <c r="B57" i="1"/>
  <c r="C13" i="1"/>
  <c r="C14" i="1" l="1"/>
  <c r="C15" i="1" l="1"/>
  <c r="C16" i="1" s="1"/>
  <c r="C17" i="1" l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</calcChain>
</file>

<file path=xl/sharedStrings.xml><?xml version="1.0" encoding="utf-8"?>
<sst xmlns="http://schemas.openxmlformats.org/spreadsheetml/2006/main" count="7" uniqueCount="7">
  <si>
    <t>Year</t>
  </si>
  <si>
    <t>Annual Data</t>
  </si>
  <si>
    <t>Monthly Data</t>
  </si>
  <si>
    <t>Rounded preserving the sum</t>
  </si>
  <si>
    <t>Total</t>
  </si>
  <si>
    <t>StDev(Data)</t>
  </si>
  <si>
    <t>Month 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</si>
</sst>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\ mmm\ yyyy"/>
  </numFmts>
  <fonts count="5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 applyFont="1" applyAlignment="1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0" fontId="4" fillId="0" borderId="0" xfId="0" applyFont="1" applyAlignment="1"/>
    <xf numFmtId="164" fontId="1" fillId="0" borderId="0" xfId="0" applyNumberFormat="1" applyFont="1"/>
    <xf numFmtId="43" fontId="2" fillId="0" borderId="0" xfId="1" applyFont="1"/>
    <xf numFmtId="43" fontId="1" fillId="0" borderId="0" xfId="1" applyFont="1"/>
    <xf numFmtId="43" fontId="0" fillId="0" borderId="0" xfId="1" applyFont="1" applyAlignment="1"/>
    <xf numFmtId="43" fontId="4" fillId="0" borderId="0" xfId="1" applyFont="1" applyAlignment="1"/>
    <xf numFmtId="43" fontId="4" fillId="0" borderId="0" xfId="1" applyFont="1" applyAlignment="1">
      <alignment horizontal="left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 Monthly Data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Sheet1!$A$8:$A$56</c:f>
              <c:numCache>
                <c:formatCode>General</c:formatCode>
                <c:ptCount val="49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  <c:pt idx="11">
                  <c:v>43799</c:v>
                </c:pt>
                <c:pt idx="12">
                  <c:v>43830</c:v>
                </c:pt>
                <c:pt idx="13">
                  <c:v>43861</c:v>
                </c:pt>
                <c:pt idx="14">
                  <c:v>43890</c:v>
                </c:pt>
                <c:pt idx="15">
                  <c:v>43921</c:v>
                </c:pt>
                <c:pt idx="16">
                  <c:v>43951</c:v>
                </c:pt>
                <c:pt idx="17">
                  <c:v>43982</c:v>
                </c:pt>
                <c:pt idx="18">
                  <c:v>44012</c:v>
                </c:pt>
                <c:pt idx="19">
                  <c:v>44043</c:v>
                </c:pt>
                <c:pt idx="20">
                  <c:v>44074</c:v>
                </c:pt>
                <c:pt idx="21">
                  <c:v>44104</c:v>
                </c:pt>
                <c:pt idx="22">
                  <c:v>44135</c:v>
                </c:pt>
                <c:pt idx="23">
                  <c:v>44165</c:v>
                </c:pt>
                <c:pt idx="24">
                  <c:v>44196</c:v>
                </c:pt>
                <c:pt idx="25">
                  <c:v>44227</c:v>
                </c:pt>
                <c:pt idx="26">
                  <c:v>44255</c:v>
                </c:pt>
                <c:pt idx="27">
                  <c:v>44286</c:v>
                </c:pt>
                <c:pt idx="28">
                  <c:v>44316</c:v>
                </c:pt>
                <c:pt idx="29">
                  <c:v>44347</c:v>
                </c:pt>
                <c:pt idx="30">
                  <c:v>44377</c:v>
                </c:pt>
                <c:pt idx="31">
                  <c:v>44408</c:v>
                </c:pt>
                <c:pt idx="32">
                  <c:v>44439</c:v>
                </c:pt>
                <c:pt idx="33">
                  <c:v>44469</c:v>
                </c:pt>
                <c:pt idx="34">
                  <c:v>44500</c:v>
                </c:pt>
                <c:pt idx="35">
                  <c:v>44530</c:v>
                </c:pt>
                <c:pt idx="36">
                  <c:v>44561</c:v>
                </c:pt>
                <c:pt idx="37">
                  <c:v>44592</c:v>
                </c:pt>
                <c:pt idx="38">
                  <c:v>44620</c:v>
                </c:pt>
                <c:pt idx="39">
                  <c:v>44651</c:v>
                </c:pt>
                <c:pt idx="40">
                  <c:v>44681</c:v>
                </c:pt>
                <c:pt idx="41">
                  <c:v>44712</c:v>
                </c:pt>
                <c:pt idx="42">
                  <c:v>44742</c:v>
                </c:pt>
                <c:pt idx="43">
                  <c:v>44773</c:v>
                </c:pt>
                <c:pt idx="44">
                  <c:v>44804</c:v>
                </c:pt>
                <c:pt idx="45">
                  <c:v>44834</c:v>
                </c:pt>
                <c:pt idx="46">
                  <c:v>44865</c:v>
                </c:pt>
                <c:pt idx="47">
                  <c:v>44895</c:v>
                </c:pt>
                <c:pt idx="48">
                  <c:v>44926</c:v>
                </c:pt>
              </c:numCache>
            </c:numRef>
          </c:cat>
          <c:val>
            <c:numRef>
              <c:f>Sheet1!$B$8:$B$56</c:f>
              <c:numCache>
                <c:formatCode>_(* #,##0.00_);_(* \(#,##0.00\);_(* "-"??_);_(@_)</c:formatCode>
                <c:ptCount val="49"/>
                <c:pt idx="0">
                  <c:v>1971555.7948299013</c:v>
                </c:pt>
                <c:pt idx="1">
                  <c:v>2040842.0828047884</c:v>
                </c:pt>
                <c:pt idx="2">
                  <c:v>2110128.3707796754</c:v>
                </c:pt>
                <c:pt idx="3">
                  <c:v>2179414.658754562</c:v>
                </c:pt>
                <c:pt idx="4">
                  <c:v>2248700.9467294491</c:v>
                </c:pt>
                <c:pt idx="5">
                  <c:v>2317987.2347043362</c:v>
                </c:pt>
                <c:pt idx="6">
                  <c:v>2387273.5226792232</c:v>
                </c:pt>
                <c:pt idx="7">
                  <c:v>2456559.8106541103</c:v>
                </c:pt>
                <c:pt idx="8">
                  <c:v>2525846.0986289969</c:v>
                </c:pt>
                <c:pt idx="9">
                  <c:v>2595132.3866038844</c:v>
                </c:pt>
                <c:pt idx="10">
                  <c:v>2664418.674578771</c:v>
                </c:pt>
                <c:pt idx="11">
                  <c:v>2733704.9625536581</c:v>
                </c:pt>
                <c:pt idx="12">
                  <c:v>2802991.2505285451</c:v>
                </c:pt>
                <c:pt idx="13">
                  <c:v>2774172.0837805639</c:v>
                </c:pt>
                <c:pt idx="14">
                  <c:v>2745352.9170325822</c:v>
                </c:pt>
                <c:pt idx="15">
                  <c:v>2716533.750284601</c:v>
                </c:pt>
                <c:pt idx="16">
                  <c:v>2687714.5835366198</c:v>
                </c:pt>
                <c:pt idx="17">
                  <c:v>2658895.4167886386</c:v>
                </c:pt>
                <c:pt idx="18">
                  <c:v>2630076.2500406569</c:v>
                </c:pt>
                <c:pt idx="19">
                  <c:v>2601257.0832926757</c:v>
                </c:pt>
                <c:pt idx="20">
                  <c:v>2572437.9165446945</c:v>
                </c:pt>
                <c:pt idx="21">
                  <c:v>2543618.7497967128</c:v>
                </c:pt>
                <c:pt idx="22">
                  <c:v>2514799.5830487316</c:v>
                </c:pt>
                <c:pt idx="23">
                  <c:v>2485980.4163007503</c:v>
                </c:pt>
                <c:pt idx="24">
                  <c:v>2457161.2495527691</c:v>
                </c:pt>
                <c:pt idx="25">
                  <c:v>2397418.4932113173</c:v>
                </c:pt>
                <c:pt idx="26">
                  <c:v>2337675.736869866</c:v>
                </c:pt>
                <c:pt idx="27">
                  <c:v>2277932.9805284142</c:v>
                </c:pt>
                <c:pt idx="28">
                  <c:v>2218190.2241869625</c:v>
                </c:pt>
                <c:pt idx="29">
                  <c:v>2158447.4678455107</c:v>
                </c:pt>
                <c:pt idx="30">
                  <c:v>2098704.7115040594</c:v>
                </c:pt>
                <c:pt idx="31">
                  <c:v>2038961.9551626076</c:v>
                </c:pt>
                <c:pt idx="32">
                  <c:v>1979219.1988211561</c:v>
                </c:pt>
                <c:pt idx="33">
                  <c:v>1919476.4424797045</c:v>
                </c:pt>
                <c:pt idx="34">
                  <c:v>1859733.6861382527</c:v>
                </c:pt>
                <c:pt idx="35">
                  <c:v>1799990.9297968012</c:v>
                </c:pt>
                <c:pt idx="36">
                  <c:v>1740248.1734553496</c:v>
                </c:pt>
                <c:pt idx="37">
                  <c:v>1824261.2749750395</c:v>
                </c:pt>
                <c:pt idx="38">
                  <c:v>1908274.3764947292</c:v>
                </c:pt>
                <c:pt idx="39">
                  <c:v>1992287.4780144191</c:v>
                </c:pt>
                <c:pt idx="40">
                  <c:v>2076300.579534109</c:v>
                </c:pt>
                <c:pt idx="41">
                  <c:v>2160313.6810537986</c:v>
                </c:pt>
                <c:pt idx="42">
                  <c:v>2244326.7825734885</c:v>
                </c:pt>
                <c:pt idx="43">
                  <c:v>2328339.8840931784</c:v>
                </c:pt>
                <c:pt idx="44">
                  <c:v>2412352.9856128683</c:v>
                </c:pt>
                <c:pt idx="45">
                  <c:v>2496366.0871325582</c:v>
                </c:pt>
                <c:pt idx="46">
                  <c:v>2580379.1886522481</c:v>
                </c:pt>
                <c:pt idx="47">
                  <c:v>2664392.290171938</c:v>
                </c:pt>
                <c:pt idx="48">
                  <c:v>2748405.3916916274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09-430E-98B2-13A516D30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0090175"/>
        <c:axId val="1670088511"/>
      </c:lineChart>
      <c:dateAx>
        <c:axId val="1670090175"/>
        <c:scaling>
          <c:orientation val="minMax"/>
          <c:max val="44926"/>
          <c:min val="4346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70088511"/>
        <c:crosses val="autoZero"/>
        <c:auto val="0"/>
        <c:lblOffset val="100"/>
        <c:baseTimeUnit val="months"/>
        <c:majorUnit val="12"/>
        <c:majorTimeUnit val="months"/>
      </c:dateAx>
      <c:valAx>
        <c:axId val="1670088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70090175"/>
        <c:crossesAt val="43465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9</xdr:row>
      <xdr:rowOff>152400</xdr:rowOff>
    </xdr:from>
    <xdr:to>
      <xdr:col>10</xdr:col>
      <xdr:colOff>142875</xdr:colOff>
      <xdr:row>23</xdr:row>
      <xdr:rowOff>95250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8A1377F-D35F-4ACC-8A69-A4A5291E5B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1000"/>
  <sheetViews>
    <sheetView tabSelected="1" zoomScaleNormal="100" workbookViewId="0">
      <selection activeCell="D8" sqref="D8"/>
    </sheetView>
  </sheetViews>
  <sheetFormatPr baseColWidth="10" defaultColWidth="12.5703125" defaultRowHeight="15" customHeight="1" x14ac:dyDescent="0.2"/>
  <cols>
    <col min="1" max="1" width="14.28515625" bestFit="1" customWidth="1"/>
    <col min="2" max="3" width="17.7109375" style="8" bestFit="1" customWidth="1"/>
    <col min="4" max="4" width="14.5703125" bestFit="1" customWidth="1"/>
  </cols>
  <sheetData>
    <row r="1" spans="1:4" ht="15.75" customHeight="1" x14ac:dyDescent="0.2">
      <c r="A1" s="3" t="s">
        <v>0</v>
      </c>
      <c r="B1" s="6" t="s">
        <v>1</v>
      </c>
      <c r="C1" s="7"/>
    </row>
    <row r="2" spans="1:4" ht="15.75" customHeight="1" x14ac:dyDescent="0.2">
      <c r="A2" s="1">
        <v>2019</v>
      </c>
      <c r="B2" s="7">
        <v>29063000</v>
      </c>
      <c r="C2" s="7"/>
    </row>
    <row r="3" spans="1:4" ht="15.75" customHeight="1" x14ac:dyDescent="0.2">
      <c r="A3" s="1">
        <v>2020</v>
      </c>
      <c r="B3" s="7">
        <v>31388000</v>
      </c>
      <c r="C3" s="7"/>
    </row>
    <row r="4" spans="1:4" ht="15.75" customHeight="1" x14ac:dyDescent="0.2">
      <c r="A4" s="1">
        <v>2021</v>
      </c>
      <c r="B4" s="7">
        <v>24826000</v>
      </c>
      <c r="C4" s="7"/>
    </row>
    <row r="5" spans="1:4" ht="15.75" customHeight="1" x14ac:dyDescent="0.2">
      <c r="A5" s="1">
        <v>2022</v>
      </c>
      <c r="B5" s="7">
        <v>27436000</v>
      </c>
      <c r="C5" s="7"/>
    </row>
    <row r="6" spans="1:4" ht="15.75" customHeight="1" x14ac:dyDescent="0.2"/>
    <row r="7" spans="1:4" ht="38.25" x14ac:dyDescent="0.2">
      <c r="A7" s="4" t="s">
        <v>6</v>
      </c>
      <c r="B7" s="9" t="s">
        <v>2</v>
      </c>
      <c r="C7" s="10" t="s">
        <v>3</v>
      </c>
      <c r="D7" s="4" t="s">
        <v>5</v>
      </c>
    </row>
    <row r="8" spans="1:4" ht="15.75" customHeight="1" x14ac:dyDescent="0.2">
      <c r="A8" s="5">
        <v>43465</v>
      </c>
      <c r="B8" s="7">
        <v>1971555.7948299013</v>
      </c>
      <c r="D8" s="7">
        <f>_xlfn.STDEV.P(B9:B56)</f>
        <v>296897.83264922077</v>
      </c>
    </row>
    <row r="9" spans="1:4" ht="15.75" customHeight="1" x14ac:dyDescent="0.2">
      <c r="A9" s="5">
        <v>43496</v>
      </c>
      <c r="B9" s="7">
        <f t="shared" ref="B9:B56" si="0">VLOOKUP(DATE(YEAR($A9)-1,12,31),A$8:B8,2)+(MONTH($A9))*(VLOOKUP(YEAR($A9),$A$2:$B$5,2)-VLOOKUP(DATE(YEAR($A9)-1,12,31),A$8:B8,2)*12)/78</f>
        <v>2040842.0828047884</v>
      </c>
      <c r="C9" s="7">
        <f>ROUND(B9,2)</f>
        <v>2040842.08</v>
      </c>
    </row>
    <row r="10" spans="1:4" ht="15.75" customHeight="1" x14ac:dyDescent="0.2">
      <c r="A10" s="5">
        <v>43524</v>
      </c>
      <c r="B10" s="7">
        <f t="shared" si="0"/>
        <v>2110128.3707796754</v>
      </c>
      <c r="C10" s="7">
        <f t="shared" ref="C10:C56" si="1">ROUND(SUM(B$9:B10),2)-SUM(C$9:C9)</f>
        <v>2110128.37</v>
      </c>
    </row>
    <row r="11" spans="1:4" ht="15.75" customHeight="1" x14ac:dyDescent="0.2">
      <c r="A11" s="5">
        <v>43555</v>
      </c>
      <c r="B11" s="7">
        <f t="shared" si="0"/>
        <v>2179414.658754562</v>
      </c>
      <c r="C11" s="7">
        <f t="shared" si="1"/>
        <v>2179414.66</v>
      </c>
    </row>
    <row r="12" spans="1:4" ht="15.75" customHeight="1" x14ac:dyDescent="0.2">
      <c r="A12" s="5">
        <v>43585</v>
      </c>
      <c r="B12" s="7">
        <f t="shared" si="0"/>
        <v>2248700.9467294491</v>
      </c>
      <c r="C12" s="7">
        <f t="shared" si="1"/>
        <v>2248700.9500000002</v>
      </c>
    </row>
    <row r="13" spans="1:4" ht="15.75" customHeight="1" x14ac:dyDescent="0.2">
      <c r="A13" s="5">
        <v>43616</v>
      </c>
      <c r="B13" s="7">
        <f t="shared" si="0"/>
        <v>2317987.2347043362</v>
      </c>
      <c r="C13" s="7">
        <f t="shared" si="1"/>
        <v>2317987.2299999986</v>
      </c>
    </row>
    <row r="14" spans="1:4" ht="15.75" customHeight="1" x14ac:dyDescent="0.2">
      <c r="A14" s="5">
        <v>43646</v>
      </c>
      <c r="B14" s="7">
        <f t="shared" si="0"/>
        <v>2387273.5226792232</v>
      </c>
      <c r="C14" s="7">
        <f t="shared" si="1"/>
        <v>2387273.5300000012</v>
      </c>
    </row>
    <row r="15" spans="1:4" ht="15.75" customHeight="1" x14ac:dyDescent="0.2">
      <c r="A15" s="5">
        <v>43677</v>
      </c>
      <c r="B15" s="7">
        <f t="shared" si="0"/>
        <v>2456559.8106541103</v>
      </c>
      <c r="C15" s="7">
        <f t="shared" si="1"/>
        <v>2456559.8100000005</v>
      </c>
    </row>
    <row r="16" spans="1:4" ht="15.75" customHeight="1" x14ac:dyDescent="0.2">
      <c r="A16" s="5">
        <v>43708</v>
      </c>
      <c r="B16" s="7">
        <f t="shared" si="0"/>
        <v>2525846.0986289969</v>
      </c>
      <c r="C16" s="7">
        <f t="shared" si="1"/>
        <v>2525846.0999999996</v>
      </c>
    </row>
    <row r="17" spans="1:3" ht="15.75" customHeight="1" x14ac:dyDescent="0.2">
      <c r="A17" s="5">
        <v>43738</v>
      </c>
      <c r="B17" s="7">
        <f t="shared" si="0"/>
        <v>2595132.3866038844</v>
      </c>
      <c r="C17" s="7">
        <f t="shared" si="1"/>
        <v>2595132.379999999</v>
      </c>
    </row>
    <row r="18" spans="1:3" ht="15.75" customHeight="1" x14ac:dyDescent="0.2">
      <c r="A18" s="5">
        <v>43769</v>
      </c>
      <c r="B18" s="7">
        <f t="shared" si="0"/>
        <v>2664418.674578771</v>
      </c>
      <c r="C18" s="7">
        <f t="shared" si="1"/>
        <v>2664418.6799999997</v>
      </c>
    </row>
    <row r="19" spans="1:3" ht="15.75" customHeight="1" x14ac:dyDescent="0.2">
      <c r="A19" s="5">
        <v>43799</v>
      </c>
      <c r="B19" s="7">
        <f t="shared" si="0"/>
        <v>2733704.9625536581</v>
      </c>
      <c r="C19" s="7">
        <f t="shared" si="1"/>
        <v>2733704.9600000009</v>
      </c>
    </row>
    <row r="20" spans="1:3" ht="15.75" customHeight="1" x14ac:dyDescent="0.2">
      <c r="A20" s="5">
        <v>43830</v>
      </c>
      <c r="B20" s="7">
        <f t="shared" si="0"/>
        <v>2802991.2505285451</v>
      </c>
      <c r="C20" s="7">
        <f t="shared" si="1"/>
        <v>2802991.25</v>
      </c>
    </row>
    <row r="21" spans="1:3" ht="15.75" customHeight="1" x14ac:dyDescent="0.2">
      <c r="A21" s="5">
        <v>43861</v>
      </c>
      <c r="B21" s="7">
        <f t="shared" si="0"/>
        <v>2774172.0837805639</v>
      </c>
      <c r="C21" s="7">
        <f t="shared" si="1"/>
        <v>2774172.0799999982</v>
      </c>
    </row>
    <row r="22" spans="1:3" ht="15.75" customHeight="1" x14ac:dyDescent="0.2">
      <c r="A22" s="5">
        <v>43890</v>
      </c>
      <c r="B22" s="7">
        <f t="shared" si="0"/>
        <v>2745352.9170325822</v>
      </c>
      <c r="C22" s="7">
        <f t="shared" si="1"/>
        <v>2745352.9200000018</v>
      </c>
    </row>
    <row r="23" spans="1:3" ht="15.75" customHeight="1" x14ac:dyDescent="0.2">
      <c r="A23" s="5">
        <v>43921</v>
      </c>
      <c r="B23" s="7">
        <f t="shared" si="0"/>
        <v>2716533.750284601</v>
      </c>
      <c r="C23" s="7">
        <f t="shared" si="1"/>
        <v>2716533.75</v>
      </c>
    </row>
    <row r="24" spans="1:3" ht="15.75" customHeight="1" x14ac:dyDescent="0.2">
      <c r="A24" s="5">
        <v>43951</v>
      </c>
      <c r="B24" s="7">
        <f t="shared" si="0"/>
        <v>2687714.5835366198</v>
      </c>
      <c r="C24" s="7">
        <f t="shared" si="1"/>
        <v>2687714.5799999982</v>
      </c>
    </row>
    <row r="25" spans="1:3" ht="15.75" customHeight="1" x14ac:dyDescent="0.2">
      <c r="A25" s="5">
        <v>43982</v>
      </c>
      <c r="B25" s="7">
        <f t="shared" si="0"/>
        <v>2658895.4167886386</v>
      </c>
      <c r="C25" s="7">
        <f t="shared" si="1"/>
        <v>2658895.4200000018</v>
      </c>
    </row>
    <row r="26" spans="1:3" ht="15.75" customHeight="1" x14ac:dyDescent="0.2">
      <c r="A26" s="5">
        <v>44012</v>
      </c>
      <c r="B26" s="7">
        <f t="shared" si="0"/>
        <v>2630076.2500406569</v>
      </c>
      <c r="C26" s="7">
        <f t="shared" si="1"/>
        <v>2630076.25</v>
      </c>
    </row>
    <row r="27" spans="1:3" ht="15.75" customHeight="1" x14ac:dyDescent="0.2">
      <c r="A27" s="5">
        <v>44043</v>
      </c>
      <c r="B27" s="7">
        <f t="shared" si="0"/>
        <v>2601257.0832926757</v>
      </c>
      <c r="C27" s="7">
        <f t="shared" si="1"/>
        <v>2601257.0799999982</v>
      </c>
    </row>
    <row r="28" spans="1:3" ht="15.75" customHeight="1" x14ac:dyDescent="0.2">
      <c r="A28" s="5">
        <v>44074</v>
      </c>
      <c r="B28" s="7">
        <f t="shared" si="0"/>
        <v>2572437.9165446945</v>
      </c>
      <c r="C28" s="7">
        <f t="shared" si="1"/>
        <v>2572437.9200000018</v>
      </c>
    </row>
    <row r="29" spans="1:3" ht="15.75" customHeight="1" x14ac:dyDescent="0.2">
      <c r="A29" s="5">
        <v>44104</v>
      </c>
      <c r="B29" s="7">
        <f t="shared" si="0"/>
        <v>2543618.7497967128</v>
      </c>
      <c r="C29" s="7">
        <f t="shared" si="1"/>
        <v>2543618.75</v>
      </c>
    </row>
    <row r="30" spans="1:3" ht="15.75" customHeight="1" x14ac:dyDescent="0.2">
      <c r="A30" s="5">
        <v>44135</v>
      </c>
      <c r="B30" s="7">
        <f t="shared" si="0"/>
        <v>2514799.5830487316</v>
      </c>
      <c r="C30" s="7">
        <f t="shared" si="1"/>
        <v>2514799.5799999982</v>
      </c>
    </row>
    <row r="31" spans="1:3" ht="15.75" customHeight="1" x14ac:dyDescent="0.2">
      <c r="A31" s="5">
        <v>44165</v>
      </c>
      <c r="B31" s="7">
        <f t="shared" si="0"/>
        <v>2485980.4163007503</v>
      </c>
      <c r="C31" s="7">
        <f t="shared" si="1"/>
        <v>2485980.4200000018</v>
      </c>
    </row>
    <row r="32" spans="1:3" ht="15.75" customHeight="1" x14ac:dyDescent="0.2">
      <c r="A32" s="5">
        <v>44196</v>
      </c>
      <c r="B32" s="7">
        <f t="shared" si="0"/>
        <v>2457161.2495527691</v>
      </c>
      <c r="C32" s="7">
        <f t="shared" si="1"/>
        <v>2457161.25</v>
      </c>
    </row>
    <row r="33" spans="1:3" ht="15.75" customHeight="1" x14ac:dyDescent="0.2">
      <c r="A33" s="5">
        <v>44227</v>
      </c>
      <c r="B33" s="7">
        <f t="shared" si="0"/>
        <v>2397418.4932113173</v>
      </c>
      <c r="C33" s="7">
        <f t="shared" si="1"/>
        <v>2397418.4900000021</v>
      </c>
    </row>
    <row r="34" spans="1:3" ht="15.75" customHeight="1" x14ac:dyDescent="0.2">
      <c r="A34" s="5">
        <v>44255</v>
      </c>
      <c r="B34" s="7">
        <f t="shared" si="0"/>
        <v>2337675.736869866</v>
      </c>
      <c r="C34" s="7">
        <f t="shared" si="1"/>
        <v>2337675.7399999946</v>
      </c>
    </row>
    <row r="35" spans="1:3" ht="15.75" customHeight="1" x14ac:dyDescent="0.2">
      <c r="A35" s="5">
        <v>44286</v>
      </c>
      <c r="B35" s="7">
        <f t="shared" si="0"/>
        <v>2277932.9805284142</v>
      </c>
      <c r="C35" s="7">
        <f t="shared" si="1"/>
        <v>2277932.9799999967</v>
      </c>
    </row>
    <row r="36" spans="1:3" ht="15.75" customHeight="1" x14ac:dyDescent="0.2">
      <c r="A36" s="5">
        <v>44316</v>
      </c>
      <c r="B36" s="7">
        <f t="shared" si="0"/>
        <v>2218190.2241869625</v>
      </c>
      <c r="C36" s="7">
        <f t="shared" si="1"/>
        <v>2218190.2200000137</v>
      </c>
    </row>
    <row r="37" spans="1:3" ht="15.75" customHeight="1" x14ac:dyDescent="0.2">
      <c r="A37" s="5">
        <v>44347</v>
      </c>
      <c r="B37" s="7">
        <f t="shared" si="0"/>
        <v>2158447.4678455107</v>
      </c>
      <c r="C37" s="7">
        <f t="shared" si="1"/>
        <v>2158447.4699999988</v>
      </c>
    </row>
    <row r="38" spans="1:3" ht="15.75" customHeight="1" x14ac:dyDescent="0.2">
      <c r="A38" s="5">
        <v>44377</v>
      </c>
      <c r="B38" s="7">
        <f t="shared" si="0"/>
        <v>2098704.7115040594</v>
      </c>
      <c r="C38" s="7">
        <f t="shared" si="1"/>
        <v>2098704.7099999934</v>
      </c>
    </row>
    <row r="39" spans="1:3" ht="15.75" customHeight="1" x14ac:dyDescent="0.2">
      <c r="A39" s="5">
        <v>44408</v>
      </c>
      <c r="B39" s="7">
        <f t="shared" si="0"/>
        <v>2038961.9551626076</v>
      </c>
      <c r="C39" s="7">
        <f t="shared" si="1"/>
        <v>2038961.9599999934</v>
      </c>
    </row>
    <row r="40" spans="1:3" ht="15.75" customHeight="1" x14ac:dyDescent="0.2">
      <c r="A40" s="5">
        <v>44439</v>
      </c>
      <c r="B40" s="7">
        <f t="shared" si="0"/>
        <v>1979219.1988211561</v>
      </c>
      <c r="C40" s="7">
        <f t="shared" si="1"/>
        <v>1979219.200000003</v>
      </c>
    </row>
    <row r="41" spans="1:3" ht="15.75" customHeight="1" x14ac:dyDescent="0.2">
      <c r="A41" s="5">
        <v>44469</v>
      </c>
      <c r="B41" s="7">
        <f t="shared" si="0"/>
        <v>1919476.4424797045</v>
      </c>
      <c r="C41" s="7">
        <f t="shared" si="1"/>
        <v>1919476.4399999976</v>
      </c>
    </row>
    <row r="42" spans="1:3" ht="15.75" customHeight="1" x14ac:dyDescent="0.2">
      <c r="A42" s="5">
        <v>44500</v>
      </c>
      <c r="B42" s="7">
        <f t="shared" si="0"/>
        <v>1859733.6861382527</v>
      </c>
      <c r="C42" s="7">
        <f t="shared" si="1"/>
        <v>1859733.6900000125</v>
      </c>
    </row>
    <row r="43" spans="1:3" ht="15.75" customHeight="1" x14ac:dyDescent="0.2">
      <c r="A43" s="5">
        <v>44530</v>
      </c>
      <c r="B43" s="7">
        <f t="shared" si="0"/>
        <v>1799990.9297968012</v>
      </c>
      <c r="C43" s="7">
        <f t="shared" si="1"/>
        <v>1799990.9299999923</v>
      </c>
    </row>
    <row r="44" spans="1:3" ht="15.75" customHeight="1" x14ac:dyDescent="0.2">
      <c r="A44" s="5">
        <v>44561</v>
      </c>
      <c r="B44" s="7">
        <f t="shared" si="0"/>
        <v>1740248.1734553496</v>
      </c>
      <c r="C44" s="7">
        <f t="shared" si="1"/>
        <v>1740248.1700000018</v>
      </c>
    </row>
    <row r="45" spans="1:3" ht="15.75" customHeight="1" x14ac:dyDescent="0.2">
      <c r="A45" s="5">
        <v>44592</v>
      </c>
      <c r="B45" s="7">
        <f t="shared" si="0"/>
        <v>1824261.2749750395</v>
      </c>
      <c r="C45" s="7">
        <f t="shared" si="1"/>
        <v>1824261.2699999958</v>
      </c>
    </row>
    <row r="46" spans="1:3" ht="15.75" customHeight="1" x14ac:dyDescent="0.2">
      <c r="A46" s="5">
        <v>44620</v>
      </c>
      <c r="B46" s="7">
        <f t="shared" si="0"/>
        <v>1908274.3764947292</v>
      </c>
      <c r="C46" s="7">
        <f t="shared" si="1"/>
        <v>1908274.3800000101</v>
      </c>
    </row>
    <row r="47" spans="1:3" ht="15.75" customHeight="1" x14ac:dyDescent="0.2">
      <c r="A47" s="5">
        <v>44651</v>
      </c>
      <c r="B47" s="7">
        <f t="shared" si="0"/>
        <v>1992287.4780144191</v>
      </c>
      <c r="C47" s="7">
        <f t="shared" si="1"/>
        <v>1992287.4799999893</v>
      </c>
    </row>
    <row r="48" spans="1:3" ht="15.75" customHeight="1" x14ac:dyDescent="0.2">
      <c r="A48" s="5">
        <v>44681</v>
      </c>
      <c r="B48" s="7">
        <f t="shared" si="0"/>
        <v>2076300.579534109</v>
      </c>
      <c r="C48" s="7">
        <f t="shared" si="1"/>
        <v>2076300.5799999982</v>
      </c>
    </row>
    <row r="49" spans="1:17" ht="15.75" customHeight="1" x14ac:dyDescent="0.2">
      <c r="A49" s="5">
        <v>44712</v>
      </c>
      <c r="B49" s="7">
        <f t="shared" si="0"/>
        <v>2160313.6810537986</v>
      </c>
      <c r="C49" s="7">
        <f t="shared" si="1"/>
        <v>2160313.6800000072</v>
      </c>
    </row>
    <row r="50" spans="1:17" ht="15.75" customHeight="1" x14ac:dyDescent="0.2">
      <c r="A50" s="5">
        <v>44742</v>
      </c>
      <c r="B50" s="7">
        <f t="shared" si="0"/>
        <v>2244326.7825734885</v>
      </c>
      <c r="C50" s="7">
        <f t="shared" si="1"/>
        <v>2244326.7800000012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5.75" customHeight="1" x14ac:dyDescent="0.2">
      <c r="A51" s="5">
        <v>44773</v>
      </c>
      <c r="B51" s="7">
        <f t="shared" si="0"/>
        <v>2328339.8840931784</v>
      </c>
      <c r="C51" s="7">
        <f t="shared" si="1"/>
        <v>2328339.8900000006</v>
      </c>
    </row>
    <row r="52" spans="1:17" ht="15.75" customHeight="1" x14ac:dyDescent="0.2">
      <c r="A52" s="5">
        <v>44804</v>
      </c>
      <c r="B52" s="7">
        <f t="shared" si="0"/>
        <v>2412352.9856128683</v>
      </c>
      <c r="C52" s="7">
        <f t="shared" si="1"/>
        <v>2412352.9800000042</v>
      </c>
    </row>
    <row r="53" spans="1:17" ht="15.75" customHeight="1" x14ac:dyDescent="0.2">
      <c r="A53" s="5">
        <v>44834</v>
      </c>
      <c r="B53" s="7">
        <f t="shared" si="0"/>
        <v>2496366.0871325582</v>
      </c>
      <c r="C53" s="7">
        <f t="shared" si="1"/>
        <v>2496366.0899999887</v>
      </c>
    </row>
    <row r="54" spans="1:17" ht="15.75" customHeight="1" x14ac:dyDescent="0.2">
      <c r="A54" s="5">
        <v>44865</v>
      </c>
      <c r="B54" s="7">
        <f t="shared" si="0"/>
        <v>2580379.1886522481</v>
      </c>
      <c r="C54" s="7">
        <f t="shared" si="1"/>
        <v>2580379.1899999976</v>
      </c>
    </row>
    <row r="55" spans="1:17" ht="15.75" customHeight="1" x14ac:dyDescent="0.2">
      <c r="A55" s="5">
        <v>44895</v>
      </c>
      <c r="B55" s="7">
        <f t="shared" si="0"/>
        <v>2664392.290171938</v>
      </c>
      <c r="C55" s="7">
        <f t="shared" si="1"/>
        <v>2664392.2900000066</v>
      </c>
    </row>
    <row r="56" spans="1:17" ht="15.75" customHeight="1" x14ac:dyDescent="0.2">
      <c r="A56" s="5">
        <v>44926</v>
      </c>
      <c r="B56" s="7">
        <f t="shared" si="0"/>
        <v>2748405.3916916274</v>
      </c>
      <c r="C56" s="7">
        <f t="shared" si="1"/>
        <v>2748405.3900000006</v>
      </c>
    </row>
    <row r="57" spans="1:17" ht="15.75" customHeight="1" x14ac:dyDescent="0.2">
      <c r="A57" s="3" t="s">
        <v>4</v>
      </c>
      <c r="B57" s="6">
        <f t="shared" ref="B57:C57" si="2">SUM(B9:B56)</f>
        <v>112713000.00000001</v>
      </c>
      <c r="C57" s="6">
        <f t="shared" si="2"/>
        <v>112713000</v>
      </c>
    </row>
    <row r="58" spans="1:17" ht="15.75" customHeight="1" x14ac:dyDescent="0.2">
      <c r="A58" s="2"/>
    </row>
    <row r="59" spans="1:17" ht="15.75" customHeight="1" x14ac:dyDescent="0.2"/>
    <row r="60" spans="1:17" ht="15.75" customHeight="1" x14ac:dyDescent="0.2"/>
    <row r="61" spans="1:17" ht="15.75" customHeight="1" x14ac:dyDescent="0.2"/>
    <row r="62" spans="1:17" ht="15.75" customHeight="1" x14ac:dyDescent="0.2"/>
    <row r="63" spans="1:17" ht="15.75" customHeight="1" x14ac:dyDescent="0.2"/>
    <row r="64" spans="1:1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Plumhoff</dc:creator>
  <cp:lastModifiedBy>Bernd Plumhoff</cp:lastModifiedBy>
  <dcterms:created xsi:type="dcterms:W3CDTF">2023-12-04T21:25:01Z</dcterms:created>
  <dcterms:modified xsi:type="dcterms:W3CDTF">2023-12-04T21:58:05Z</dcterms:modified>
</cp:coreProperties>
</file>